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300"/>
  </bookViews>
  <sheets>
    <sheet name="Arkusz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J12" i="1" l="1"/>
  <c r="H12" i="1"/>
  <c r="I12" i="1"/>
  <c r="I28" i="1"/>
  <c r="H28" i="1"/>
  <c r="J28" i="1" s="1"/>
  <c r="H48" i="1" l="1"/>
  <c r="H49" i="1"/>
  <c r="H50" i="1"/>
  <c r="J50" i="1" s="1"/>
  <c r="H51" i="1"/>
  <c r="J51" i="1" s="1"/>
  <c r="J48" i="1"/>
  <c r="J49" i="1"/>
  <c r="I51" i="1"/>
  <c r="I50" i="1"/>
  <c r="I48" i="1"/>
  <c r="I49" i="1"/>
  <c r="J16" i="1" l="1"/>
  <c r="J24" i="1"/>
  <c r="J33" i="1"/>
  <c r="J41" i="1"/>
  <c r="J8" i="1"/>
  <c r="I9" i="1"/>
  <c r="I10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3" i="1"/>
  <c r="I8" i="1"/>
  <c r="H9" i="1"/>
  <c r="J9" i="1" s="1"/>
  <c r="H10" i="1"/>
  <c r="J10" i="1" s="1"/>
  <c r="H11" i="1"/>
  <c r="J11" i="1" s="1"/>
  <c r="H13" i="1"/>
  <c r="J13" i="1" s="1"/>
  <c r="H14" i="1"/>
  <c r="J14" i="1" s="1"/>
  <c r="H15" i="1"/>
  <c r="J15" i="1" s="1"/>
  <c r="H16" i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H25" i="1"/>
  <c r="J25" i="1" s="1"/>
  <c r="H26" i="1"/>
  <c r="J26" i="1" s="1"/>
  <c r="H27" i="1"/>
  <c r="J27" i="1" s="1"/>
  <c r="H29" i="1"/>
  <c r="J29" i="1" s="1"/>
  <c r="H30" i="1"/>
  <c r="J30" i="1" s="1"/>
  <c r="H31" i="1"/>
  <c r="J31" i="1" s="1"/>
  <c r="H32" i="1"/>
  <c r="J32" i="1" s="1"/>
  <c r="H33" i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53" i="1"/>
  <c r="J53" i="1" s="1"/>
  <c r="H8" i="1"/>
  <c r="I54" i="1" l="1"/>
  <c r="J54" i="1"/>
</calcChain>
</file>

<file path=xl/sharedStrings.xml><?xml version="1.0" encoding="utf-8"?>
<sst xmlns="http://schemas.openxmlformats.org/spreadsheetml/2006/main" count="186" uniqueCount="138">
  <si>
    <t>Opis</t>
  </si>
  <si>
    <t>Uwagi</t>
  </si>
  <si>
    <t>Jednostka miary</t>
  </si>
  <si>
    <t>Przewidywana ilość</t>
  </si>
  <si>
    <t>Cena netto</t>
  </si>
  <si>
    <t>Wartość netto</t>
  </si>
  <si>
    <t>Wartość brutto</t>
  </si>
  <si>
    <t>Rękawice diagnostyczne nitrylowe rozmiar s/m/l</t>
  </si>
  <si>
    <t>opakowanie min. 100szt</t>
  </si>
  <si>
    <t>szt.</t>
  </si>
  <si>
    <t>Płyn do mycia naczyń 5 l</t>
  </si>
  <si>
    <t xml:space="preserve">Usuwa zabrudzenia pochodzenia tłuszczowego, łagodny dla dłoni i testowany dermatologicznie, pH 1% roztworu 5,0-8,5, gęstość względna 1,025G/CM3, LEPKOŚĆ  dynamiczna: 1000-1800 Cp. </t>
  </si>
  <si>
    <t>Kij drewniany do mopa dł. 180 cm</t>
  </si>
  <si>
    <t>Ścierki PVA micro 38x35 cm</t>
  </si>
  <si>
    <t>Worki na śmieci 35 l.</t>
  </si>
  <si>
    <t>Worki na śmieci 120 l.</t>
  </si>
  <si>
    <t>Ręcznik celuloza biały 14 x19x65 2 warstwowy w rolce</t>
  </si>
  <si>
    <t>Teflonowy Zmywak kuchenny prostokątny</t>
  </si>
  <si>
    <t>AirWick lub równoważny</t>
  </si>
  <si>
    <t xml:space="preserve">Domestos lub równoważny </t>
  </si>
  <si>
    <t>Opakowanie zawiera 12 rolek</t>
  </si>
  <si>
    <t>opak.</t>
  </si>
  <si>
    <t>Kostka do WC z koszyczkiem 50-55 g</t>
  </si>
  <si>
    <t>Mop sznurkowy XL</t>
  </si>
  <si>
    <t>Mop płaski 45 cm, kieszeniowy</t>
  </si>
  <si>
    <t>Mop na agrafkę 350</t>
  </si>
  <si>
    <t>Szufelka z kijem</t>
  </si>
  <si>
    <t xml:space="preserve">Płyn do mycia podłóg  5l. </t>
  </si>
  <si>
    <t>Środek bakteriobójczy i grzybobójczy do dezynfekcyjnego mycia podłóg i innych powierzchni nie mających kontaktu z żywnością. Zalecany do stosowania na wszelkie wodoodporne powierzchnie m.in. z ceramiki, tworzyw sztucznych i drewna lakierowanego. Pozostawia świeży zapach.</t>
  </si>
  <si>
    <t>Płyn do mycia paneli 5l.</t>
  </si>
  <si>
    <t>Środek do czyszczenia sanitariatów 5l. koncentrat</t>
  </si>
  <si>
    <t>Pasta do czyszczenia i szorowania powierzchni 250g</t>
  </si>
  <si>
    <t>Mleczko z wybielaczem 1001 gram</t>
  </si>
  <si>
    <t>Cif lub równoważny</t>
  </si>
  <si>
    <t>Pielucha tetrowa</t>
  </si>
  <si>
    <t>Ściereczka mikrofibra 40x40</t>
  </si>
  <si>
    <t>karton</t>
  </si>
  <si>
    <t>Szczotka do toalet z pojemnikiem plastikowym</t>
  </si>
  <si>
    <t>5-15% anionowe środki powierzchniowo czynne, związki wybielające na bazie tlenu; &lt;5% niejonowe środki powierzchniowo czynne; fosfoniany; polikarbokylany; zeolity; enzymy; rozjaśniacze optyczne; kompozycje zapachowe; hexyl cinnamal; limonene,</t>
  </si>
  <si>
    <t>5-15% anionowych środków powierzchniowo czynnych; &lt;5% niejonowe środki powierzchniowo czynne, fosfoniany, polikarboksylany, zeolity; Enzymy, Perfumy, Hexyl Cinnamal</t>
  </si>
  <si>
    <t>5-15% kationowych środków powierzchniowo czynnych, kompozycje zapachowe, benzyl  salicylate, cinnmyl alcohol, citronellol, hexyl cinnamal, limonene, linalool</t>
  </si>
  <si>
    <t>5-15% związki wybielające na bazie tlenu, niejonowe środki powierzchniowo czynne, rozjaśniacze optyczne, kompozycje zapachowe</t>
  </si>
  <si>
    <t>Worki pasujące do odkurzacza multipad Zelmer, papierowe</t>
  </si>
  <si>
    <t>Opakowanie zawierające  5 szt.</t>
  </si>
  <si>
    <t>Przeznaczony do użytku profesjonalnego</t>
  </si>
  <si>
    <t>Płyn/spray do czyszczenia ekranów 600 ml</t>
  </si>
  <si>
    <t>Mycie Ekranów LCD, LED, monitorów, TV</t>
  </si>
  <si>
    <t>Spray do szyb 750 ml</t>
  </si>
  <si>
    <t>Miotła do szorowania/szczotka ryżowa z uchwytem 30 cm</t>
  </si>
  <si>
    <t>Lp.</t>
  </si>
  <si>
    <t>1.</t>
  </si>
  <si>
    <t>2.</t>
  </si>
  <si>
    <t>3.</t>
  </si>
  <si>
    <t>4.</t>
  </si>
  <si>
    <t>5.</t>
  </si>
  <si>
    <t>Cena brutto</t>
  </si>
  <si>
    <t xml:space="preserve">op. </t>
  </si>
  <si>
    <r>
      <t xml:space="preserve">Antybakteryjne mydło w płynie 5 l.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rgb="FF000000"/>
        <rFont val="Calibri"/>
        <family val="2"/>
        <charset val="238"/>
        <scheme val="minor"/>
      </rPr>
      <t>zawierające obojętne dla skóry PH</t>
    </r>
  </si>
  <si>
    <r>
      <t>Papier toaletowy biały 100m, 2-warstwowy, celuloza 12 rolek gramatura 32g/m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>, długość listka 125 mm</t>
    </r>
  </si>
  <si>
    <t>Odplamiacz do tkanin 2l. Vanish lub równoważny</t>
  </si>
  <si>
    <t>Opakowanie zawierające 5 szt.</t>
  </si>
  <si>
    <t>Środek kamień i rdza w sprayu 750 ml,  Cilit Bang lub równoważny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</si>
  <si>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</si>
  <si>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</si>
  <si>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</si>
  <si>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</si>
  <si>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</si>
  <si>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</si>
  <si>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</si>
  <si>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</si>
  <si>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</si>
  <si>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</si>
  <si>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</si>
  <si>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</si>
  <si>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</si>
  <si>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</si>
  <si>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</si>
  <si>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</si>
  <si>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</si>
  <si>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</si>
  <si>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</si>
  <si>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</si>
  <si>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</si>
  <si>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</si>
  <si>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</si>
  <si>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</si>
  <si>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</si>
  <si>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</si>
  <si>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</si>
  <si>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</si>
  <si>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</si>
  <si>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</si>
  <si>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</si>
  <si>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</si>
  <si>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</si>
  <si>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</si>
  <si>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kpl.</t>
  </si>
  <si>
    <t>Vat</t>
  </si>
  <si>
    <t>SUMA</t>
  </si>
  <si>
    <t>x</t>
  </si>
  <si>
    <t>UWAGI</t>
  </si>
  <si>
    <t xml:space="preserve">Formularz cenowy-Wykaz artykułów-środki czystkości </t>
  </si>
  <si>
    <t xml:space="preserve">Gąbka kuchenne do zmywania duża  </t>
  </si>
  <si>
    <t>(op. Min. 10)</t>
  </si>
  <si>
    <t>rolka</t>
  </si>
  <si>
    <t>rolka min. 20 szt</t>
  </si>
  <si>
    <t>Środek do  mycia podłóg drewnianych lakierowanych 5l nie zmywający z podłogi warstwy środka pielęgnującego</t>
  </si>
  <si>
    <t xml:space="preserve">szt. </t>
  </si>
  <si>
    <t>Bona lub równoważny</t>
  </si>
  <si>
    <t>40.</t>
  </si>
  <si>
    <t>41.</t>
  </si>
  <si>
    <t xml:space="preserve">Ścierka kuchenna materiaŁOWA 100% BAWEŁNA  ROZM. 50X70 </t>
  </si>
  <si>
    <t>dobrze wchłaniająca wode umożliwiająca  przecieranie dużych powieżchni i naczyń</t>
  </si>
  <si>
    <t>Ręcznik bawełniany rozm. 70x140  100% bawełna</t>
  </si>
  <si>
    <t>42.</t>
  </si>
  <si>
    <t>43.</t>
  </si>
  <si>
    <t>Wkład do odświeżacza powietrza  250 ml o zapachu  kwiatowym, owocowym  lub wodnym</t>
  </si>
  <si>
    <t>Żel do toalety z wybielaczem 1000 ml (citrus lub atlantic fresch)</t>
  </si>
  <si>
    <t>Z efektem odświeżacza powietrza,  5-15% środki niejonowe powierzchniowo czynne, typu BREF lub równoważny</t>
  </si>
  <si>
    <t>Z grubego mocnego plastiku</t>
  </si>
  <si>
    <t xml:space="preserve">Kosz na śmieci  plastikowy 10 l (otwarte bez zamkniecia)   </t>
  </si>
  <si>
    <t>44.</t>
  </si>
  <si>
    <t xml:space="preserve">Koncentrat zapachowy  do mycia podłóg  5l o zapachu pomarańczy </t>
  </si>
  <si>
    <t>Środek do bieżącego mycia  i pielęgnacji posadzek  przemysłowych i pcv, (dozowanie 25-50ml /10l wody), pH9,5, typu  DOLPHIN lub równoważny</t>
  </si>
  <si>
    <t>45.</t>
  </si>
  <si>
    <t>środek do bieżącego czyszczenia powierzchni oraz urządzeń sanitarnych odpornych na działanie kwasów, takich jak muszle toaletowe, bidety, pisuary czy umywalki z porcelany i ceramiki. Idealny do codziennego mycia, ekonomiczny w stosowaniu, skutecznie rozpuszcza kamień wodny, osady urynowe i wapienne, pH 1. Pozostawiając przyjemny zapach. Typu S530 Profibasic Lakma lub równoważny</t>
  </si>
  <si>
    <t>Pasta do podłóg drewnianych lakierowanych do rozprowadzenia  polerką 5 l.</t>
  </si>
  <si>
    <t>Czyścik, druciak metalowy do mycia naczyń mocny</t>
  </si>
  <si>
    <t>Proszek do prania tkanin białych  10 kg, proszek dedykowany dla profesjonalistów ( gastronomia, hotele, pralnie komercyjne) powinien skutecznie usuwać plamy z właściwościami wybielającymi, silnie skoncentrowany o przyjemnym delikatnym zapachu, Wizir Professional  lub równoważny</t>
  </si>
  <si>
    <t>Proszek do prania tkanin kolorowych 10 kg,  Wizir Profesional lub równoważny</t>
  </si>
  <si>
    <t>Płyn do płukania tkanin 4l. Lenor lub równoważny</t>
  </si>
  <si>
    <t>Worki materiałowe pasujące do odkurzacza   Karcher 5 x DUSTCLASS L</t>
  </si>
  <si>
    <t xml:space="preserve">kpl. </t>
  </si>
  <si>
    <t>Szczotka ryżowa duża  do  kostki brukowej + kij</t>
  </si>
  <si>
    <t>46.</t>
  </si>
  <si>
    <t>Papier toaletowy - wyprodukowany z wysokiej jakości jednowarstwowej celulozy, gr/m2 25; waga 700g;  max średnica rolki 190 mm; brak glizy; długośc rolki 295m+5m;  pasujący do podajnika  CENTERFEED DISPENSER  99409</t>
  </si>
  <si>
    <t>Ręcznik składany ZZ  szary 4000  23x25</t>
  </si>
  <si>
    <r>
      <t>Opakowanie:</t>
    </r>
    <r>
      <rPr>
        <sz val="11"/>
        <color theme="1"/>
        <rFont val="Calibri"/>
        <family val="2"/>
        <scheme val="minor"/>
      </rPr>
      <t> 4000 listków (20 x 200)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</si>
</sst>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71222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9" fontId="4" fillId="0" borderId="1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/>
    </xf>
    <xf numFmtId="0" fontId="3" fillId="0" borderId="1" xfId="0" applyFont="1" applyBorder="1"/>
    <xf numFmtId="0" fontId="16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Fill="1" applyBorder="1"/>
    <xf numFmtId="0" fontId="4" fillId="0" borderId="4" xfId="0" applyFont="1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9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4" fillId="0" borderId="1" xfId="0" applyFont="1" applyFill="1" applyBorder="1"/>
    <xf numFmtId="0" fontId="1" fillId="0" borderId="1" xfId="0" applyFont="1" applyBorder="1"/>
    <xf numFmtId="9" fontId="4" fillId="0" borderId="1" xfId="0" applyNumberFormat="1" applyFont="1" applyFill="1" applyBorder="1"/>
    <xf numFmtId="2" fontId="4" fillId="0" borderId="1" xfId="0" applyNumberFormat="1" applyFont="1" applyFill="1" applyBorder="1"/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4"/>
  <sheetViews>
    <sheetView tabSelected="1" topLeftCell="A30" workbookViewId="0">
      <selection activeCell="Q38" sqref="Q38"/>
    </sheetView>
  </sheetViews>
  <sheetFormatPr defaultRowHeight="15" x14ac:dyDescent="0.25"/>
  <cols>
    <col min="1" max="1" width="9.140625" customWidth="1"/>
    <col min="2" max="2" width="47.140625" customWidth="1"/>
    <col min="3" max="3" width="26.7109375" customWidth="1"/>
    <col min="4" max="4" width="12" customWidth="1"/>
    <col min="5" max="5" width="13.140625" customWidth="1"/>
    <col min="6" max="7" width="8.7109375" customWidth="1"/>
    <col min="8" max="8" width="8.85546875" customWidth="1"/>
  </cols>
  <sheetData>
    <row r="2" spans="1:11" ht="15.75" x14ac:dyDescent="0.25">
      <c r="H2" s="2"/>
      <c r="I2" s="2"/>
      <c r="J2" s="2"/>
    </row>
    <row r="3" spans="1:11" ht="23.25" x14ac:dyDescent="0.25">
      <c r="B3" s="44" t="s">
        <v>101</v>
      </c>
      <c r="C3" s="44"/>
      <c r="D3" s="44"/>
      <c r="E3" s="44"/>
      <c r="F3" s="44"/>
      <c r="G3" s="44"/>
      <c r="H3" s="44"/>
      <c r="I3" s="44"/>
    </row>
    <row r="4" spans="1:11" ht="21" x14ac:dyDescent="0.25">
      <c r="B4" s="25"/>
      <c r="C4" s="25"/>
      <c r="D4" s="25"/>
      <c r="E4" s="25"/>
      <c r="F4" s="25"/>
      <c r="G4" s="25"/>
      <c r="H4" s="25"/>
      <c r="I4" s="25"/>
    </row>
    <row r="5" spans="1:11" ht="21" x14ac:dyDescent="0.25">
      <c r="B5" s="25"/>
      <c r="C5" s="25"/>
      <c r="D5" s="25"/>
      <c r="E5" s="25"/>
      <c r="F5" s="25"/>
      <c r="G5" s="25"/>
      <c r="H5" s="25"/>
      <c r="I5" s="25"/>
    </row>
    <row r="6" spans="1:11" ht="15.75" x14ac:dyDescent="0.25">
      <c r="B6" s="1"/>
    </row>
    <row r="7" spans="1:11" ht="30.75" customHeight="1" x14ac:dyDescent="0.25">
      <c r="A7" s="14" t="s">
        <v>49</v>
      </c>
      <c r="B7" s="15" t="s">
        <v>0</v>
      </c>
      <c r="C7" s="16" t="s">
        <v>1</v>
      </c>
      <c r="D7" s="16" t="s">
        <v>2</v>
      </c>
      <c r="E7" s="17" t="s">
        <v>3</v>
      </c>
      <c r="F7" s="16" t="s">
        <v>4</v>
      </c>
      <c r="G7" s="16" t="s">
        <v>97</v>
      </c>
      <c r="H7" s="16" t="s">
        <v>55</v>
      </c>
      <c r="I7" s="16" t="s">
        <v>5</v>
      </c>
      <c r="J7" s="16" t="s">
        <v>6</v>
      </c>
      <c r="K7" s="9" t="s">
        <v>100</v>
      </c>
    </row>
    <row r="8" spans="1:11" ht="15.75" x14ac:dyDescent="0.25">
      <c r="A8" s="9" t="s">
        <v>50</v>
      </c>
      <c r="B8" s="18" t="s">
        <v>7</v>
      </c>
      <c r="C8" s="3" t="s">
        <v>8</v>
      </c>
      <c r="D8" s="10" t="s">
        <v>56</v>
      </c>
      <c r="E8" s="10">
        <v>60</v>
      </c>
      <c r="F8" s="10"/>
      <c r="G8" s="11">
        <v>0.23</v>
      </c>
      <c r="H8" s="12">
        <f>(F8*G8)+F8</f>
        <v>0</v>
      </c>
      <c r="I8" s="10">
        <f>E8*F8</f>
        <v>0</v>
      </c>
      <c r="J8" s="10">
        <f>H8*E8</f>
        <v>0</v>
      </c>
      <c r="K8" s="10"/>
    </row>
    <row r="9" spans="1:11" ht="141.75" x14ac:dyDescent="0.25">
      <c r="A9" s="9" t="s">
        <v>51</v>
      </c>
      <c r="B9" s="4" t="s">
        <v>10</v>
      </c>
      <c r="C9" s="5" t="s">
        <v>11</v>
      </c>
      <c r="D9" s="10" t="s">
        <v>9</v>
      </c>
      <c r="E9" s="10">
        <v>35</v>
      </c>
      <c r="F9" s="10"/>
      <c r="G9" s="11">
        <v>0.23</v>
      </c>
      <c r="H9" s="12">
        <f t="shared" ref="H9:H53" si="0">(F9*G9)+F9</f>
        <v>0</v>
      </c>
      <c r="I9" s="10">
        <f t="shared" ref="I9:I53" si="1">E9*F9</f>
        <v>0</v>
      </c>
      <c r="J9" s="10">
        <f t="shared" ref="J9:J53" si="2">H9*E9</f>
        <v>0</v>
      </c>
      <c r="K9" s="10"/>
    </row>
    <row r="10" spans="1:11" ht="15.75" x14ac:dyDescent="0.25">
      <c r="A10" s="9" t="s">
        <v>52</v>
      </c>
      <c r="B10" s="3" t="s">
        <v>12</v>
      </c>
      <c r="C10" s="10"/>
      <c r="D10" s="10" t="s">
        <v>9</v>
      </c>
      <c r="E10" s="10">
        <v>12</v>
      </c>
      <c r="F10" s="10"/>
      <c r="G10" s="11">
        <v>0.23</v>
      </c>
      <c r="H10" s="12">
        <f t="shared" si="0"/>
        <v>0</v>
      </c>
      <c r="I10" s="10">
        <f t="shared" si="1"/>
        <v>0</v>
      </c>
      <c r="J10" s="10">
        <f t="shared" si="2"/>
        <v>0</v>
      </c>
      <c r="K10" s="10"/>
    </row>
    <row r="11" spans="1:11" ht="15.75" x14ac:dyDescent="0.25">
      <c r="A11" s="9" t="s">
        <v>53</v>
      </c>
      <c r="B11" s="3" t="s">
        <v>102</v>
      </c>
      <c r="C11" s="10" t="s">
        <v>103</v>
      </c>
      <c r="D11" s="26" t="s">
        <v>96</v>
      </c>
      <c r="E11" s="10">
        <v>30</v>
      </c>
      <c r="F11" s="10"/>
      <c r="G11" s="11">
        <v>0.23</v>
      </c>
      <c r="H11" s="12">
        <f t="shared" si="0"/>
        <v>0</v>
      </c>
      <c r="I11" s="10">
        <f t="shared" si="1"/>
        <v>0</v>
      </c>
      <c r="J11" s="10">
        <f t="shared" si="2"/>
        <v>0</v>
      </c>
      <c r="K11" s="10"/>
    </row>
    <row r="12" spans="1:11" ht="15.75" x14ac:dyDescent="0.25">
      <c r="A12" s="9" t="s">
        <v>54</v>
      </c>
      <c r="B12" s="3" t="s">
        <v>127</v>
      </c>
      <c r="C12" s="10"/>
      <c r="D12" s="32" t="s">
        <v>9</v>
      </c>
      <c r="E12" s="10">
        <v>50</v>
      </c>
      <c r="F12" s="10"/>
      <c r="G12" s="11">
        <v>0.23</v>
      </c>
      <c r="H12" s="12">
        <f t="shared" si="0"/>
        <v>0</v>
      </c>
      <c r="I12" s="10">
        <f t="shared" si="1"/>
        <v>0</v>
      </c>
      <c r="J12" s="10">
        <f t="shared" si="2"/>
        <v>0</v>
      </c>
      <c r="K12" s="10"/>
    </row>
    <row r="13" spans="1:11" ht="15.75" x14ac:dyDescent="0.25">
      <c r="A13" s="9" t="s">
        <v>62</v>
      </c>
      <c r="B13" s="3" t="s">
        <v>13</v>
      </c>
      <c r="C13" s="26"/>
      <c r="D13" s="10" t="s">
        <v>9</v>
      </c>
      <c r="E13" s="10">
        <v>80</v>
      </c>
      <c r="F13" s="10"/>
      <c r="G13" s="11">
        <v>0.23</v>
      </c>
      <c r="H13" s="12">
        <f t="shared" si="0"/>
        <v>0</v>
      </c>
      <c r="I13" s="10">
        <f t="shared" si="1"/>
        <v>0</v>
      </c>
      <c r="J13" s="10">
        <f t="shared" si="2"/>
        <v>0</v>
      </c>
      <c r="K13" s="10"/>
    </row>
    <row r="14" spans="1:11" ht="15.75" x14ac:dyDescent="0.25">
      <c r="A14" s="9" t="s">
        <v>63</v>
      </c>
      <c r="B14" s="3" t="s">
        <v>14</v>
      </c>
      <c r="C14" s="27" t="s">
        <v>105</v>
      </c>
      <c r="D14" s="26" t="s">
        <v>104</v>
      </c>
      <c r="E14" s="10">
        <v>100</v>
      </c>
      <c r="F14" s="10"/>
      <c r="G14" s="11">
        <v>0.23</v>
      </c>
      <c r="H14" s="12">
        <f t="shared" si="0"/>
        <v>0</v>
      </c>
      <c r="I14" s="10">
        <f t="shared" si="1"/>
        <v>0</v>
      </c>
      <c r="J14" s="10">
        <f t="shared" si="2"/>
        <v>0</v>
      </c>
      <c r="K14" s="10"/>
    </row>
    <row r="15" spans="1:11" ht="15.75" x14ac:dyDescent="0.25">
      <c r="A15" s="9" t="s">
        <v>64</v>
      </c>
      <c r="B15" s="3" t="s">
        <v>15</v>
      </c>
      <c r="C15" s="27" t="s">
        <v>105</v>
      </c>
      <c r="D15" s="26" t="s">
        <v>104</v>
      </c>
      <c r="E15" s="10">
        <v>400</v>
      </c>
      <c r="F15" s="10"/>
      <c r="G15" s="11">
        <v>0.23</v>
      </c>
      <c r="H15" s="12">
        <f t="shared" si="0"/>
        <v>0</v>
      </c>
      <c r="I15" s="10">
        <f t="shared" si="1"/>
        <v>0</v>
      </c>
      <c r="J15" s="10">
        <f t="shared" si="2"/>
        <v>0</v>
      </c>
      <c r="K15" s="10"/>
    </row>
    <row r="16" spans="1:11" ht="31.5" x14ac:dyDescent="0.25">
      <c r="A16" s="9" t="s">
        <v>65</v>
      </c>
      <c r="B16" s="5" t="s">
        <v>16</v>
      </c>
      <c r="C16" s="5" t="s">
        <v>20</v>
      </c>
      <c r="D16" s="32" t="s">
        <v>96</v>
      </c>
      <c r="E16" s="10">
        <v>60</v>
      </c>
      <c r="F16" s="10"/>
      <c r="G16" s="11">
        <v>0.23</v>
      </c>
      <c r="H16" s="12">
        <f t="shared" si="0"/>
        <v>0</v>
      </c>
      <c r="I16" s="10">
        <f t="shared" si="1"/>
        <v>0</v>
      </c>
      <c r="J16" s="10">
        <f t="shared" si="2"/>
        <v>0</v>
      </c>
      <c r="K16" s="10"/>
    </row>
    <row r="17" spans="1:11" ht="31.5" x14ac:dyDescent="0.25">
      <c r="A17" s="9" t="s">
        <v>66</v>
      </c>
      <c r="B17" s="5" t="s">
        <v>57</v>
      </c>
      <c r="C17" s="10"/>
      <c r="D17" s="10" t="s">
        <v>9</v>
      </c>
      <c r="E17" s="10">
        <v>24</v>
      </c>
      <c r="F17" s="10"/>
      <c r="G17" s="11">
        <v>0.23</v>
      </c>
      <c r="H17" s="12">
        <f t="shared" si="0"/>
        <v>0</v>
      </c>
      <c r="I17" s="10">
        <f t="shared" si="1"/>
        <v>0</v>
      </c>
      <c r="J17" s="10">
        <f t="shared" si="2"/>
        <v>0</v>
      </c>
      <c r="K17" s="10"/>
    </row>
    <row r="18" spans="1:11" ht="15.75" x14ac:dyDescent="0.25">
      <c r="A18" s="9" t="s">
        <v>67</v>
      </c>
      <c r="B18" s="5" t="s">
        <v>17</v>
      </c>
      <c r="C18" s="10"/>
      <c r="D18" s="10" t="s">
        <v>9</v>
      </c>
      <c r="E18" s="10">
        <v>50</v>
      </c>
      <c r="F18" s="10"/>
      <c r="G18" s="11">
        <v>0.23</v>
      </c>
      <c r="H18" s="12">
        <f t="shared" si="0"/>
        <v>0</v>
      </c>
      <c r="I18" s="10">
        <f t="shared" si="1"/>
        <v>0</v>
      </c>
      <c r="J18" s="10">
        <f t="shared" si="2"/>
        <v>0</v>
      </c>
      <c r="K18" s="10"/>
    </row>
    <row r="19" spans="1:11" ht="31.5" x14ac:dyDescent="0.25">
      <c r="A19" s="9" t="s">
        <v>68</v>
      </c>
      <c r="B19" s="5" t="s">
        <v>116</v>
      </c>
      <c r="C19" s="3" t="s">
        <v>18</v>
      </c>
      <c r="D19" s="10" t="s">
        <v>9</v>
      </c>
      <c r="E19" s="10">
        <v>25</v>
      </c>
      <c r="F19" s="10"/>
      <c r="G19" s="11">
        <v>0.23</v>
      </c>
      <c r="H19" s="12">
        <f t="shared" si="0"/>
        <v>0</v>
      </c>
      <c r="I19" s="10">
        <f t="shared" si="1"/>
        <v>0</v>
      </c>
      <c r="J19" s="10">
        <f t="shared" si="2"/>
        <v>0</v>
      </c>
      <c r="K19" s="10"/>
    </row>
    <row r="20" spans="1:11" s="36" customFormat="1" ht="31.5" x14ac:dyDescent="0.25">
      <c r="A20" s="9" t="s">
        <v>69</v>
      </c>
      <c r="B20" s="5" t="s">
        <v>117</v>
      </c>
      <c r="C20" s="5" t="s">
        <v>19</v>
      </c>
      <c r="D20" s="33" t="s">
        <v>9</v>
      </c>
      <c r="E20" s="33">
        <v>100</v>
      </c>
      <c r="F20" s="33"/>
      <c r="G20" s="34">
        <v>0.23</v>
      </c>
      <c r="H20" s="35">
        <f t="shared" si="0"/>
        <v>0</v>
      </c>
      <c r="I20" s="33">
        <f t="shared" si="1"/>
        <v>0</v>
      </c>
      <c r="J20" s="33">
        <f t="shared" si="2"/>
        <v>0</v>
      </c>
      <c r="K20" s="33"/>
    </row>
    <row r="21" spans="1:11" ht="78.75" x14ac:dyDescent="0.25">
      <c r="A21" s="9" t="s">
        <v>70</v>
      </c>
      <c r="B21" s="38" t="s">
        <v>135</v>
      </c>
      <c r="C21" s="38" t="s">
        <v>20</v>
      </c>
      <c r="D21" s="40" t="s">
        <v>21</v>
      </c>
      <c r="E21" s="40">
        <v>110</v>
      </c>
      <c r="F21" s="40"/>
      <c r="G21" s="42">
        <v>0.23</v>
      </c>
      <c r="H21" s="43">
        <f t="shared" si="0"/>
        <v>0</v>
      </c>
      <c r="I21" s="40">
        <f t="shared" si="1"/>
        <v>0</v>
      </c>
      <c r="J21" s="40">
        <f t="shared" si="2"/>
        <v>0</v>
      </c>
      <c r="K21" s="40"/>
    </row>
    <row r="22" spans="1:11" ht="78.75" x14ac:dyDescent="0.25">
      <c r="A22" s="9" t="s">
        <v>71</v>
      </c>
      <c r="B22" s="3" t="s">
        <v>22</v>
      </c>
      <c r="C22" s="5" t="s">
        <v>118</v>
      </c>
      <c r="D22" s="10" t="s">
        <v>9</v>
      </c>
      <c r="E22" s="10">
        <v>60</v>
      </c>
      <c r="F22" s="10"/>
      <c r="G22" s="11">
        <v>0.23</v>
      </c>
      <c r="H22" s="12">
        <f t="shared" si="0"/>
        <v>0</v>
      </c>
      <c r="I22" s="10">
        <f t="shared" si="1"/>
        <v>0</v>
      </c>
      <c r="J22" s="10">
        <f t="shared" si="2"/>
        <v>0</v>
      </c>
      <c r="K22" s="10"/>
    </row>
    <row r="23" spans="1:11" ht="15.75" x14ac:dyDescent="0.25">
      <c r="A23" s="9" t="s">
        <v>72</v>
      </c>
      <c r="B23" s="19" t="s">
        <v>23</v>
      </c>
      <c r="C23" s="10"/>
      <c r="D23" s="10" t="s">
        <v>9</v>
      </c>
      <c r="E23" s="10">
        <v>60</v>
      </c>
      <c r="F23" s="10"/>
      <c r="G23" s="11">
        <v>0.23</v>
      </c>
      <c r="H23" s="12">
        <f t="shared" si="0"/>
        <v>0</v>
      </c>
      <c r="I23" s="10">
        <f t="shared" si="1"/>
        <v>0</v>
      </c>
      <c r="J23" s="10">
        <f t="shared" si="2"/>
        <v>0</v>
      </c>
      <c r="K23" s="10"/>
    </row>
    <row r="24" spans="1:11" ht="15.75" x14ac:dyDescent="0.25">
      <c r="A24" s="9" t="s">
        <v>73</v>
      </c>
      <c r="B24" s="3" t="s">
        <v>24</v>
      </c>
      <c r="C24" s="10"/>
      <c r="D24" s="10" t="s">
        <v>9</v>
      </c>
      <c r="E24" s="10">
        <v>6</v>
      </c>
      <c r="F24" s="10"/>
      <c r="G24" s="11">
        <v>0.23</v>
      </c>
      <c r="H24" s="12">
        <f t="shared" si="0"/>
        <v>0</v>
      </c>
      <c r="I24" s="10">
        <f t="shared" si="1"/>
        <v>0</v>
      </c>
      <c r="J24" s="10">
        <f t="shared" si="2"/>
        <v>0</v>
      </c>
      <c r="K24" s="10"/>
    </row>
    <row r="25" spans="1:11" ht="15.75" x14ac:dyDescent="0.25">
      <c r="A25" s="9" t="s">
        <v>74</v>
      </c>
      <c r="B25" s="3" t="s">
        <v>25</v>
      </c>
      <c r="C25" s="10"/>
      <c r="D25" s="10" t="s">
        <v>9</v>
      </c>
      <c r="E25" s="10">
        <v>3</v>
      </c>
      <c r="F25" s="10"/>
      <c r="G25" s="11">
        <v>0.23</v>
      </c>
      <c r="H25" s="12">
        <f t="shared" si="0"/>
        <v>0</v>
      </c>
      <c r="I25" s="10">
        <f t="shared" si="1"/>
        <v>0</v>
      </c>
      <c r="J25" s="10">
        <f t="shared" si="2"/>
        <v>0</v>
      </c>
      <c r="K25" s="10"/>
    </row>
    <row r="26" spans="1:11" ht="31.5" x14ac:dyDescent="0.25">
      <c r="A26" s="9" t="s">
        <v>75</v>
      </c>
      <c r="B26" s="5" t="s">
        <v>120</v>
      </c>
      <c r="C26" s="32" t="s">
        <v>119</v>
      </c>
      <c r="D26" s="10" t="s">
        <v>9</v>
      </c>
      <c r="E26" s="10">
        <v>10</v>
      </c>
      <c r="F26" s="10"/>
      <c r="G26" s="11">
        <v>0.23</v>
      </c>
      <c r="H26" s="12">
        <f t="shared" si="0"/>
        <v>0</v>
      </c>
      <c r="I26" s="10">
        <f t="shared" si="1"/>
        <v>0</v>
      </c>
      <c r="J26" s="10">
        <f t="shared" si="2"/>
        <v>0</v>
      </c>
      <c r="K26" s="10"/>
    </row>
    <row r="27" spans="1:11" ht="15.75" x14ac:dyDescent="0.25">
      <c r="A27" s="9" t="s">
        <v>76</v>
      </c>
      <c r="B27" s="19" t="s">
        <v>26</v>
      </c>
      <c r="C27" s="10"/>
      <c r="D27" s="10" t="s">
        <v>9</v>
      </c>
      <c r="E27" s="10">
        <v>15</v>
      </c>
      <c r="F27" s="10"/>
      <c r="G27" s="11">
        <v>0.23</v>
      </c>
      <c r="H27" s="12">
        <f t="shared" si="0"/>
        <v>0</v>
      </c>
      <c r="I27" s="10">
        <f t="shared" si="1"/>
        <v>0</v>
      </c>
      <c r="J27" s="10">
        <f t="shared" si="2"/>
        <v>0</v>
      </c>
      <c r="K27" s="10"/>
    </row>
    <row r="28" spans="1:11" ht="94.5" customHeight="1" x14ac:dyDescent="0.25">
      <c r="A28" s="9" t="s">
        <v>77</v>
      </c>
      <c r="B28" s="37" t="s">
        <v>122</v>
      </c>
      <c r="C28" s="36" t="s">
        <v>123</v>
      </c>
      <c r="D28" s="10" t="s">
        <v>9</v>
      </c>
      <c r="E28" s="10">
        <v>24</v>
      </c>
      <c r="F28" s="10"/>
      <c r="G28" s="11">
        <v>0.23</v>
      </c>
      <c r="H28" s="12">
        <f t="shared" si="0"/>
        <v>0</v>
      </c>
      <c r="I28" s="10">
        <f t="shared" si="1"/>
        <v>0</v>
      </c>
      <c r="J28" s="10">
        <f t="shared" si="2"/>
        <v>0</v>
      </c>
      <c r="K28" s="10"/>
    </row>
    <row r="29" spans="1:11" ht="204.75" x14ac:dyDescent="0.25">
      <c r="A29" s="9" t="s">
        <v>78</v>
      </c>
      <c r="B29" s="4" t="s">
        <v>27</v>
      </c>
      <c r="C29" s="6" t="s">
        <v>28</v>
      </c>
      <c r="D29" s="10" t="s">
        <v>9</v>
      </c>
      <c r="E29" s="10">
        <v>80</v>
      </c>
      <c r="F29" s="10"/>
      <c r="G29" s="11">
        <v>0.23</v>
      </c>
      <c r="H29" s="12">
        <f t="shared" si="0"/>
        <v>0</v>
      </c>
      <c r="I29" s="10">
        <f t="shared" si="1"/>
        <v>0</v>
      </c>
      <c r="J29" s="10">
        <f t="shared" si="2"/>
        <v>0</v>
      </c>
      <c r="K29" s="10"/>
    </row>
    <row r="30" spans="1:11" ht="15.75" x14ac:dyDescent="0.25">
      <c r="A30" s="9" t="s">
        <v>79</v>
      </c>
      <c r="B30" s="3" t="s">
        <v>29</v>
      </c>
      <c r="C30" s="10"/>
      <c r="D30" s="10" t="s">
        <v>9</v>
      </c>
      <c r="E30" s="10">
        <v>8</v>
      </c>
      <c r="F30" s="10"/>
      <c r="G30" s="11">
        <v>0.23</v>
      </c>
      <c r="H30" s="12">
        <f t="shared" si="0"/>
        <v>0</v>
      </c>
      <c r="I30" s="10">
        <f t="shared" si="1"/>
        <v>0</v>
      </c>
      <c r="J30" s="10">
        <f t="shared" si="2"/>
        <v>0</v>
      </c>
      <c r="K30" s="10"/>
    </row>
    <row r="31" spans="1:11" ht="267.75" x14ac:dyDescent="0.25">
      <c r="A31" s="9" t="s">
        <v>80</v>
      </c>
      <c r="B31" s="19" t="s">
        <v>30</v>
      </c>
      <c r="C31" s="7" t="s">
        <v>125</v>
      </c>
      <c r="D31" s="10" t="s">
        <v>9</v>
      </c>
      <c r="E31" s="10">
        <v>4</v>
      </c>
      <c r="F31" s="10"/>
      <c r="G31" s="11">
        <v>0.23</v>
      </c>
      <c r="H31" s="12">
        <f t="shared" si="0"/>
        <v>0</v>
      </c>
      <c r="I31" s="10">
        <f t="shared" si="1"/>
        <v>0</v>
      </c>
      <c r="J31" s="10">
        <f t="shared" si="2"/>
        <v>0</v>
      </c>
      <c r="K31" s="10"/>
    </row>
    <row r="32" spans="1:11" ht="15.75" x14ac:dyDescent="0.25">
      <c r="A32" s="9" t="s">
        <v>81</v>
      </c>
      <c r="B32" s="3" t="s">
        <v>31</v>
      </c>
      <c r="C32" s="10"/>
      <c r="D32" s="10" t="s">
        <v>9</v>
      </c>
      <c r="E32" s="10">
        <v>6</v>
      </c>
      <c r="F32" s="10"/>
      <c r="G32" s="11">
        <v>0.23</v>
      </c>
      <c r="H32" s="12">
        <f t="shared" si="0"/>
        <v>0</v>
      </c>
      <c r="I32" s="10">
        <f t="shared" si="1"/>
        <v>0</v>
      </c>
      <c r="J32" s="10">
        <f t="shared" si="2"/>
        <v>0</v>
      </c>
      <c r="K32" s="10"/>
    </row>
    <row r="33" spans="1:11" ht="15.75" x14ac:dyDescent="0.25">
      <c r="A33" s="9" t="s">
        <v>82</v>
      </c>
      <c r="B33" s="3" t="s">
        <v>32</v>
      </c>
      <c r="C33" s="3" t="s">
        <v>33</v>
      </c>
      <c r="D33" s="10" t="s">
        <v>9</v>
      </c>
      <c r="E33" s="10">
        <v>50</v>
      </c>
      <c r="F33" s="10"/>
      <c r="G33" s="11">
        <v>0.23</v>
      </c>
      <c r="H33" s="12">
        <f t="shared" si="0"/>
        <v>0</v>
      </c>
      <c r="I33" s="10">
        <f t="shared" si="1"/>
        <v>0</v>
      </c>
      <c r="J33" s="10">
        <f t="shared" si="2"/>
        <v>0</v>
      </c>
      <c r="K33" s="10"/>
    </row>
    <row r="34" spans="1:11" ht="15.75" x14ac:dyDescent="0.25">
      <c r="A34" s="9" t="s">
        <v>83</v>
      </c>
      <c r="B34" s="3" t="s">
        <v>34</v>
      </c>
      <c r="C34" s="10"/>
      <c r="D34" s="10" t="s">
        <v>9</v>
      </c>
      <c r="E34" s="10">
        <v>10</v>
      </c>
      <c r="F34" s="10"/>
      <c r="G34" s="11">
        <v>0.23</v>
      </c>
      <c r="H34" s="12">
        <f t="shared" si="0"/>
        <v>0</v>
      </c>
      <c r="I34" s="10">
        <f t="shared" si="1"/>
        <v>0</v>
      </c>
      <c r="J34" s="10">
        <f t="shared" si="2"/>
        <v>0</v>
      </c>
      <c r="K34" s="10"/>
    </row>
    <row r="35" spans="1:11" ht="15.75" x14ac:dyDescent="0.25">
      <c r="A35" s="9" t="s">
        <v>84</v>
      </c>
      <c r="B35" s="3" t="s">
        <v>35</v>
      </c>
      <c r="C35" s="10"/>
      <c r="D35" s="10" t="s">
        <v>9</v>
      </c>
      <c r="E35" s="10">
        <v>100</v>
      </c>
      <c r="F35" s="10"/>
      <c r="G35" s="11">
        <v>0.23</v>
      </c>
      <c r="H35" s="12">
        <f t="shared" si="0"/>
        <v>0</v>
      </c>
      <c r="I35" s="10">
        <f t="shared" si="1"/>
        <v>0</v>
      </c>
      <c r="J35" s="10">
        <f t="shared" si="2"/>
        <v>0</v>
      </c>
      <c r="K35" s="10"/>
    </row>
    <row r="36" spans="1:11" ht="30" x14ac:dyDescent="0.25">
      <c r="A36" s="9" t="s">
        <v>85</v>
      </c>
      <c r="B36" s="5" t="s">
        <v>136</v>
      </c>
      <c r="C36" s="45" t="s">
        <v>137</v>
      </c>
      <c r="D36" s="10" t="s">
        <v>36</v>
      </c>
      <c r="E36" s="10">
        <v>80</v>
      </c>
      <c r="F36" s="10"/>
      <c r="G36" s="11">
        <v>0.23</v>
      </c>
      <c r="H36" s="12">
        <f t="shared" si="0"/>
        <v>0</v>
      </c>
      <c r="I36" s="10">
        <f t="shared" si="1"/>
        <v>0</v>
      </c>
      <c r="J36" s="10">
        <f t="shared" si="2"/>
        <v>0</v>
      </c>
      <c r="K36" s="10"/>
    </row>
    <row r="37" spans="1:11" ht="49.5" x14ac:dyDescent="0.25">
      <c r="A37" s="9" t="s">
        <v>86</v>
      </c>
      <c r="B37" s="5" t="s">
        <v>58</v>
      </c>
      <c r="C37" s="5" t="s">
        <v>20</v>
      </c>
      <c r="D37" s="10" t="s">
        <v>21</v>
      </c>
      <c r="E37" s="10">
        <v>50</v>
      </c>
      <c r="F37" s="10"/>
      <c r="G37" s="11">
        <v>0.23</v>
      </c>
      <c r="H37" s="12">
        <f t="shared" si="0"/>
        <v>0</v>
      </c>
      <c r="I37" s="10">
        <f t="shared" si="1"/>
        <v>0</v>
      </c>
      <c r="J37" s="10">
        <f t="shared" si="2"/>
        <v>0</v>
      </c>
      <c r="K37" s="10"/>
    </row>
    <row r="38" spans="1:11" ht="15.75" x14ac:dyDescent="0.25">
      <c r="A38" s="9" t="s">
        <v>87</v>
      </c>
      <c r="B38" s="5" t="s">
        <v>37</v>
      </c>
      <c r="C38" s="10"/>
      <c r="D38" s="10" t="s">
        <v>9</v>
      </c>
      <c r="E38" s="10">
        <v>12</v>
      </c>
      <c r="F38" s="10"/>
      <c r="G38" s="11">
        <v>0.23</v>
      </c>
      <c r="H38" s="12">
        <f t="shared" si="0"/>
        <v>0</v>
      </c>
      <c r="I38" s="10">
        <f t="shared" si="1"/>
        <v>0</v>
      </c>
      <c r="J38" s="10">
        <f t="shared" si="2"/>
        <v>0</v>
      </c>
      <c r="K38" s="10"/>
    </row>
    <row r="39" spans="1:11" ht="189" x14ac:dyDescent="0.25">
      <c r="A39" s="9" t="s">
        <v>88</v>
      </c>
      <c r="B39" s="18" t="s">
        <v>128</v>
      </c>
      <c r="C39" s="20" t="s">
        <v>38</v>
      </c>
      <c r="D39" s="10" t="s">
        <v>9</v>
      </c>
      <c r="E39" s="10">
        <v>14</v>
      </c>
      <c r="F39" s="10"/>
      <c r="G39" s="11">
        <v>0.23</v>
      </c>
      <c r="H39" s="12">
        <f t="shared" si="0"/>
        <v>0</v>
      </c>
      <c r="I39" s="10">
        <f t="shared" si="1"/>
        <v>0</v>
      </c>
      <c r="J39" s="10">
        <f t="shared" si="2"/>
        <v>0</v>
      </c>
      <c r="K39" s="10"/>
    </row>
    <row r="40" spans="1:11" ht="126" x14ac:dyDescent="0.25">
      <c r="A40" s="9" t="s">
        <v>89</v>
      </c>
      <c r="B40" s="21" t="s">
        <v>129</v>
      </c>
      <c r="C40" s="22" t="s">
        <v>39</v>
      </c>
      <c r="D40" s="10" t="s">
        <v>9</v>
      </c>
      <c r="E40" s="10">
        <v>8</v>
      </c>
      <c r="F40" s="10"/>
      <c r="G40" s="11">
        <v>0.23</v>
      </c>
      <c r="H40" s="12">
        <f t="shared" si="0"/>
        <v>0</v>
      </c>
      <c r="I40" s="10">
        <f t="shared" si="1"/>
        <v>0</v>
      </c>
      <c r="J40" s="10">
        <f t="shared" si="2"/>
        <v>0</v>
      </c>
      <c r="K40" s="10"/>
    </row>
    <row r="41" spans="1:11" ht="110.25" x14ac:dyDescent="0.25">
      <c r="A41" s="9" t="s">
        <v>90</v>
      </c>
      <c r="B41" s="21" t="s">
        <v>130</v>
      </c>
      <c r="C41" s="5" t="s">
        <v>40</v>
      </c>
      <c r="D41" s="10" t="s">
        <v>9</v>
      </c>
      <c r="E41" s="10">
        <v>18</v>
      </c>
      <c r="F41" s="10"/>
      <c r="G41" s="11">
        <v>0.23</v>
      </c>
      <c r="H41" s="12">
        <f t="shared" si="0"/>
        <v>0</v>
      </c>
      <c r="I41" s="10">
        <f t="shared" si="1"/>
        <v>0</v>
      </c>
      <c r="J41" s="10">
        <f t="shared" si="2"/>
        <v>0</v>
      </c>
      <c r="K41" s="10"/>
    </row>
    <row r="42" spans="1:11" ht="94.5" x14ac:dyDescent="0.25">
      <c r="A42" s="9" t="s">
        <v>91</v>
      </c>
      <c r="B42" s="21" t="s">
        <v>59</v>
      </c>
      <c r="C42" s="5" t="s">
        <v>41</v>
      </c>
      <c r="D42" s="10" t="s">
        <v>9</v>
      </c>
      <c r="E42" s="10">
        <v>12</v>
      </c>
      <c r="F42" s="10"/>
      <c r="G42" s="11">
        <v>0.23</v>
      </c>
      <c r="H42" s="12">
        <f t="shared" si="0"/>
        <v>0</v>
      </c>
      <c r="I42" s="10">
        <f t="shared" si="1"/>
        <v>0</v>
      </c>
      <c r="J42" s="10">
        <f t="shared" si="2"/>
        <v>0</v>
      </c>
      <c r="K42" s="10"/>
    </row>
    <row r="43" spans="1:11" ht="31.5" x14ac:dyDescent="0.25">
      <c r="A43" s="9" t="s">
        <v>92</v>
      </c>
      <c r="B43" s="38" t="s">
        <v>131</v>
      </c>
      <c r="C43" s="38" t="s">
        <v>60</v>
      </c>
      <c r="D43" s="39" t="s">
        <v>132</v>
      </c>
      <c r="E43" s="40">
        <v>8</v>
      </c>
      <c r="F43" s="10"/>
      <c r="G43" s="11">
        <v>0.23</v>
      </c>
      <c r="H43" s="12">
        <f t="shared" si="0"/>
        <v>0</v>
      </c>
      <c r="I43" s="10">
        <f t="shared" si="1"/>
        <v>0</v>
      </c>
      <c r="J43" s="10">
        <f t="shared" si="2"/>
        <v>0</v>
      </c>
      <c r="K43" s="10"/>
    </row>
    <row r="44" spans="1:11" ht="31.5" x14ac:dyDescent="0.25">
      <c r="A44" s="9" t="s">
        <v>93</v>
      </c>
      <c r="B44" s="5" t="s">
        <v>42</v>
      </c>
      <c r="C44" s="5" t="s">
        <v>43</v>
      </c>
      <c r="D44" s="10" t="s">
        <v>96</v>
      </c>
      <c r="E44" s="10">
        <v>3</v>
      </c>
      <c r="F44" s="10"/>
      <c r="G44" s="11">
        <v>0.23</v>
      </c>
      <c r="H44" s="12">
        <f t="shared" si="0"/>
        <v>0</v>
      </c>
      <c r="I44" s="10">
        <f t="shared" si="1"/>
        <v>0</v>
      </c>
      <c r="J44" s="10">
        <f t="shared" si="2"/>
        <v>0</v>
      </c>
      <c r="K44" s="10"/>
    </row>
    <row r="45" spans="1:11" ht="31.5" x14ac:dyDescent="0.25">
      <c r="A45" s="9" t="s">
        <v>94</v>
      </c>
      <c r="B45" s="18" t="s">
        <v>61</v>
      </c>
      <c r="C45" s="5" t="s">
        <v>44</v>
      </c>
      <c r="D45" s="32" t="s">
        <v>9</v>
      </c>
      <c r="E45" s="10">
        <v>35</v>
      </c>
      <c r="F45" s="10"/>
      <c r="G45" s="11">
        <v>0.23</v>
      </c>
      <c r="H45" s="12">
        <f t="shared" si="0"/>
        <v>0</v>
      </c>
      <c r="I45" s="10">
        <f t="shared" si="1"/>
        <v>0</v>
      </c>
      <c r="J45" s="10">
        <f t="shared" si="2"/>
        <v>0</v>
      </c>
      <c r="K45" s="10"/>
    </row>
    <row r="46" spans="1:11" ht="31.5" x14ac:dyDescent="0.25">
      <c r="A46" s="9" t="s">
        <v>95</v>
      </c>
      <c r="B46" s="23" t="s">
        <v>45</v>
      </c>
      <c r="C46" s="24" t="s">
        <v>46</v>
      </c>
      <c r="D46" s="10" t="s">
        <v>9</v>
      </c>
      <c r="E46" s="10">
        <v>12</v>
      </c>
      <c r="F46" s="10"/>
      <c r="G46" s="11">
        <v>0.23</v>
      </c>
      <c r="H46" s="12">
        <f t="shared" si="0"/>
        <v>0</v>
      </c>
      <c r="I46" s="10">
        <f t="shared" si="1"/>
        <v>0</v>
      </c>
      <c r="J46" s="10">
        <f t="shared" si="2"/>
        <v>0</v>
      </c>
      <c r="K46" s="10"/>
    </row>
    <row r="47" spans="1:11" ht="47.25" x14ac:dyDescent="0.25">
      <c r="A47" s="9" t="s">
        <v>109</v>
      </c>
      <c r="B47" s="8" t="s">
        <v>47</v>
      </c>
      <c r="C47" s="6" t="s">
        <v>48</v>
      </c>
      <c r="D47" s="10" t="s">
        <v>9</v>
      </c>
      <c r="E47" s="10">
        <v>1</v>
      </c>
      <c r="F47" s="10"/>
      <c r="G47" s="11">
        <v>0.23</v>
      </c>
      <c r="H47" s="12">
        <f t="shared" si="0"/>
        <v>0</v>
      </c>
      <c r="I47" s="10">
        <f t="shared" si="1"/>
        <v>0</v>
      </c>
      <c r="J47" s="10">
        <f t="shared" si="2"/>
        <v>0</v>
      </c>
      <c r="K47" s="10"/>
    </row>
    <row r="48" spans="1:11" ht="31.5" x14ac:dyDescent="0.25">
      <c r="A48" s="9" t="s">
        <v>110</v>
      </c>
      <c r="B48" s="6" t="s">
        <v>126</v>
      </c>
      <c r="C48" s="6" t="s">
        <v>108</v>
      </c>
      <c r="D48" s="26" t="s">
        <v>107</v>
      </c>
      <c r="E48" s="10">
        <v>16</v>
      </c>
      <c r="F48" s="10"/>
      <c r="G48" s="11">
        <v>0.23</v>
      </c>
      <c r="H48" s="12">
        <f t="shared" si="0"/>
        <v>0</v>
      </c>
      <c r="I48" s="10">
        <f t="shared" si="1"/>
        <v>0</v>
      </c>
      <c r="J48" s="10">
        <f t="shared" si="2"/>
        <v>0</v>
      </c>
      <c r="K48" s="10"/>
    </row>
    <row r="49" spans="1:11" ht="47.25" x14ac:dyDescent="0.25">
      <c r="A49" s="9" t="s">
        <v>114</v>
      </c>
      <c r="B49" s="6" t="s">
        <v>106</v>
      </c>
      <c r="C49" s="6" t="s">
        <v>108</v>
      </c>
      <c r="D49" s="26" t="s">
        <v>107</v>
      </c>
      <c r="E49" s="10">
        <v>8</v>
      </c>
      <c r="F49" s="10"/>
      <c r="G49" s="11">
        <v>0.23</v>
      </c>
      <c r="H49" s="12">
        <f t="shared" si="0"/>
        <v>0</v>
      </c>
      <c r="I49" s="10">
        <f t="shared" si="1"/>
        <v>0</v>
      </c>
      <c r="J49" s="10">
        <f t="shared" si="2"/>
        <v>0</v>
      </c>
      <c r="K49" s="10"/>
    </row>
    <row r="50" spans="1:11" ht="31.5" x14ac:dyDescent="0.25">
      <c r="A50" s="9" t="s">
        <v>115</v>
      </c>
      <c r="B50" s="6" t="s">
        <v>113</v>
      </c>
      <c r="C50" s="6"/>
      <c r="D50" s="26" t="s">
        <v>9</v>
      </c>
      <c r="E50" s="10">
        <v>5</v>
      </c>
      <c r="F50" s="10"/>
      <c r="G50" s="11">
        <v>0.23</v>
      </c>
      <c r="H50" s="12">
        <f t="shared" si="0"/>
        <v>0</v>
      </c>
      <c r="I50" s="10">
        <f t="shared" si="1"/>
        <v>0</v>
      </c>
      <c r="J50" s="10">
        <f t="shared" si="2"/>
        <v>0</v>
      </c>
      <c r="K50" s="10"/>
    </row>
    <row r="51" spans="1:11" ht="63" x14ac:dyDescent="0.25">
      <c r="A51" s="9" t="s">
        <v>121</v>
      </c>
      <c r="B51" s="6" t="s">
        <v>111</v>
      </c>
      <c r="C51" s="6" t="s">
        <v>112</v>
      </c>
      <c r="D51" s="26" t="s">
        <v>9</v>
      </c>
      <c r="E51" s="10">
        <v>12</v>
      </c>
      <c r="F51" s="10"/>
      <c r="G51" s="11">
        <v>0.23</v>
      </c>
      <c r="H51" s="12">
        <f t="shared" si="0"/>
        <v>0</v>
      </c>
      <c r="I51" s="10">
        <f t="shared" si="1"/>
        <v>0</v>
      </c>
      <c r="J51" s="10">
        <f t="shared" si="2"/>
        <v>0</v>
      </c>
      <c r="K51" s="10"/>
    </row>
    <row r="52" spans="1:11" ht="15.75" x14ac:dyDescent="0.25">
      <c r="A52" s="9" t="s">
        <v>124</v>
      </c>
      <c r="B52" s="6" t="s">
        <v>133</v>
      </c>
      <c r="C52" s="6"/>
      <c r="D52" s="41" t="s">
        <v>107</v>
      </c>
      <c r="E52" s="10">
        <v>4</v>
      </c>
      <c r="F52" s="10"/>
      <c r="G52" s="11"/>
      <c r="H52" s="12"/>
      <c r="I52" s="10">
        <f t="shared" si="1"/>
        <v>0</v>
      </c>
      <c r="J52" s="10"/>
      <c r="K52" s="10"/>
    </row>
    <row r="53" spans="1:11" ht="31.5" x14ac:dyDescent="0.25">
      <c r="A53" s="9" t="s">
        <v>134</v>
      </c>
      <c r="B53" s="6" t="s">
        <v>48</v>
      </c>
      <c r="C53" s="10"/>
      <c r="D53" s="10" t="s">
        <v>9</v>
      </c>
      <c r="E53" s="10">
        <v>8</v>
      </c>
      <c r="F53" s="10"/>
      <c r="G53" s="11">
        <v>0.23</v>
      </c>
      <c r="H53" s="12">
        <f t="shared" si="0"/>
        <v>0</v>
      </c>
      <c r="I53" s="10">
        <f t="shared" si="1"/>
        <v>0</v>
      </c>
      <c r="J53" s="10">
        <f t="shared" si="2"/>
        <v>0</v>
      </c>
      <c r="K53" s="10"/>
    </row>
    <row r="54" spans="1:11" ht="35.25" customHeight="1" thickBot="1" x14ac:dyDescent="0.3">
      <c r="A54" s="13"/>
      <c r="B54" s="28" t="s">
        <v>98</v>
      </c>
      <c r="C54" s="29" t="s">
        <v>99</v>
      </c>
      <c r="D54" s="30" t="s">
        <v>99</v>
      </c>
      <c r="E54" s="30" t="s">
        <v>99</v>
      </c>
      <c r="F54" s="30" t="s">
        <v>99</v>
      </c>
      <c r="G54" s="30" t="s">
        <v>99</v>
      </c>
      <c r="H54" s="30" t="s">
        <v>99</v>
      </c>
      <c r="I54" s="29">
        <f>SUM(I8:I53)</f>
        <v>0</v>
      </c>
      <c r="J54" s="31">
        <f>SUM(J8:J53)</f>
        <v>0</v>
      </c>
      <c r="K54" s="13"/>
    </row>
  </sheetData>
  <mergeCells count="1">
    <mergeCell ref="B3:I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2025-12-08T10:05:49Z</dcterms:modified>
</cp:coreProperties>
</file>